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<sst xmlns="http://schemas.openxmlformats.org/spreadsheetml/2006/main" count="166" uniqueCount="44">
  <si>
    <t>Property Tape</t>
  </si>
  <si>
    <t>Currently Owned</t>
  </si>
  <si>
    <t>Property Info</t>
  </si>
  <si>
    <t>Acquisition</t>
  </si>
  <si>
    <t>Disposition</t>
  </si>
  <si>
    <t>Current Financing</t>
  </si>
  <si>
    <t>Monthly Expenses</t>
  </si>
  <si>
    <t>Cashflow</t>
  </si>
  <si>
    <t>Property Address</t>
  </si>
  <si>
    <t>% Owned</t>
  </si>
  <si>
    <t>Type</t>
  </si>
  <si>
    <t># Units</t>
  </si>
  <si>
    <t>Occupied</t>
  </si>
  <si>
    <t>Acq Date</t>
  </si>
  <si>
    <t>Acq Price</t>
  </si>
  <si>
    <t>Disp Date</t>
  </si>
  <si>
    <t>Disp Price</t>
  </si>
  <si>
    <t>Lender</t>
  </si>
  <si>
    <t>Rate</t>
  </si>
  <si>
    <t>Maturity</t>
  </si>
  <si>
    <t>Market Value</t>
  </si>
  <si>
    <t>Loan Balance</t>
  </si>
  <si>
    <t>Equity</t>
  </si>
  <si>
    <t>LTV</t>
  </si>
  <si>
    <t>Income</t>
  </si>
  <si>
    <t>Mortgage</t>
  </si>
  <si>
    <t>Prop Taxes</t>
  </si>
  <si>
    <t>Insurance</t>
  </si>
  <si>
    <t>Operating Expenses</t>
  </si>
  <si>
    <t>123 Main St</t>
  </si>
  <si>
    <t>SFH</t>
  </si>
  <si>
    <t>Yes</t>
  </si>
  <si>
    <t>-</t>
  </si>
  <si>
    <t>Fulton Bank</t>
  </si>
  <si>
    <t>Included</t>
  </si>
  <si>
    <t>TOTALS</t>
  </si>
  <si>
    <t>PRO-RATA SHARE</t>
  </si>
  <si>
    <t>Past Projects</t>
  </si>
  <si>
    <t>Occ</t>
  </si>
  <si>
    <t>Loan Term</t>
  </si>
  <si>
    <t>789 South St</t>
  </si>
  <si>
    <t>Duplex</t>
  </si>
  <si>
    <t>25 Yr</t>
  </si>
  <si>
    <t>-%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</si>
</sst>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m yyyy"/>
    <numFmt numFmtId="165" formatCode="&quot;$&quot;#,##0.00"/>
    <numFmt numFmtId="166" formatCode="mm/dd/yyyy"/>
    <numFmt numFmtId="167" formatCode="mmmm yyyy"/>
    <numFmt numFmtId="168" formatCode="m/d/yyyy"/>
    <numFmt numFmtId="169" formatCode="&quot;$&quot;#,##0"/>
  </numFmts>
  <fonts count="9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b/>
      <sz val="12.0"/>
      <color theme="1"/>
      <name val="Calibri"/>
    </font>
    <font/>
    <font>
      <b/>
      <sz val="10.0"/>
      <color theme="1"/>
      <name val="Calibri"/>
    </font>
    <font>
      <sz val="10.0"/>
      <color theme="1"/>
      <name val="Calibri"/>
    </font>
    <font>
      <sz val="12.0"/>
      <color theme="1"/>
      <name val="Calibri"/>
    </font>
    <font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  <fill>
      <patternFill patternType="solid">
        <fgColor rgb="FFFFFAE5"/>
        <bgColor rgb="FFFFFAE5"/>
      </patternFill>
    </fill>
    <fill>
      <patternFill patternType="solid">
        <fgColor rgb="FFE8F1F9"/>
        <bgColor rgb="FFE8F1F9"/>
      </patternFill>
    </fill>
    <fill>
      <patternFill patternType="solid">
        <fgColor rgb="FFD9D2E9"/>
        <bgColor rgb="FFD9D2E9"/>
      </patternFill>
    </fill>
    <fill>
      <patternFill patternType="solid">
        <fgColor rgb="FFFBE9E6"/>
        <bgColor rgb="FFFBE9E6"/>
      </patternFill>
    </fill>
    <fill>
      <patternFill patternType="solid">
        <fgColor rgb="FFE9F5EA"/>
        <bgColor rgb="FFE9F5EA"/>
      </patternFill>
    </fill>
    <fill>
      <patternFill patternType="solid">
        <fgColor rgb="FFFFF2CC"/>
        <bgColor rgb="FFFFF2CC"/>
      </patternFill>
    </fill>
    <fill>
      <patternFill patternType="solid">
        <fgColor rgb="FFC1C7D0"/>
        <bgColor rgb="FFC1C7D0"/>
      </patternFill>
    </fill>
  </fills>
  <borders count="7">
    <border/>
    <border>
      <left style="thin">
        <color rgb="FFA6A6A6"/>
      </left>
      <top style="thin">
        <color rgb="FFA6A6A6"/>
      </top>
    </border>
    <border>
      <top style="thin">
        <color rgb="FFA6A6A6"/>
      </top>
    </border>
    <border>
      <right style="thin">
        <color rgb="FFA6A6A6"/>
      </right>
      <top style="thin">
        <color rgb="FFA6A6A6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E5E5E5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Font="1"/>
    <xf borderId="0" fillId="0" fontId="3" numFmtId="0" xfId="0" applyAlignment="1" applyFont="1">
      <alignment horizontal="center" readingOrder="0" vertical="bottom"/>
    </xf>
    <xf borderId="1" fillId="3" fontId="3" numFmtId="0" xfId="0" applyAlignment="1" applyBorder="1" applyFill="1" applyFont="1">
      <alignment horizontal="center" readingOrder="0" vertical="bottom"/>
    </xf>
    <xf borderId="2" fillId="0" fontId="4" numFmtId="0" xfId="0" applyBorder="1" applyFont="1"/>
    <xf borderId="2" fillId="4" fontId="3" numFmtId="0" xfId="0" applyAlignment="1" applyBorder="1" applyFill="1" applyFont="1">
      <alignment horizontal="center" readingOrder="0" vertical="bottom"/>
    </xf>
    <xf borderId="2" fillId="5" fontId="3" numFmtId="0" xfId="0" applyAlignment="1" applyBorder="1" applyFill="1" applyFont="1">
      <alignment horizontal="center" readingOrder="0" vertical="bottom"/>
    </xf>
    <xf borderId="2" fillId="6" fontId="3" numFmtId="0" xfId="0" applyAlignment="1" applyBorder="1" applyFill="1" applyFont="1">
      <alignment horizontal="center" readingOrder="0" vertical="bottom"/>
    </xf>
    <xf borderId="2" fillId="7" fontId="3" numFmtId="0" xfId="0" applyAlignment="1" applyBorder="1" applyFill="1" applyFont="1">
      <alignment horizontal="center" readingOrder="0" vertical="bottom"/>
    </xf>
    <xf borderId="3" fillId="0" fontId="4" numFmtId="0" xfId="0" applyBorder="1" applyFont="1"/>
    <xf borderId="0" fillId="8" fontId="1" numFmtId="0" xfId="0" applyAlignment="1" applyFill="1" applyFont="1">
      <alignment readingOrder="0"/>
    </xf>
    <xf borderId="4" fillId="0" fontId="5" numFmtId="0" xfId="0" applyAlignment="1" applyBorder="1" applyFont="1">
      <alignment horizontal="left" readingOrder="0" vertical="bottom"/>
    </xf>
    <xf borderId="5" fillId="0" fontId="5" numFmtId="0" xfId="0" applyAlignment="1" applyBorder="1" applyFont="1">
      <alignment horizontal="center" readingOrder="0" vertical="bottom"/>
    </xf>
    <xf borderId="4" fillId="0" fontId="5" numFmtId="0" xfId="0" applyAlignment="1" applyBorder="1" applyFont="1">
      <alignment horizontal="center" readingOrder="0" vertical="bottom"/>
    </xf>
    <xf borderId="4" fillId="0" fontId="5" numFmtId="0" xfId="0" applyAlignment="1" applyBorder="1" applyFont="1">
      <alignment horizontal="right" readingOrder="0" vertical="bottom"/>
    </xf>
    <xf borderId="6" fillId="0" fontId="6" numFmtId="0" xfId="0" applyAlignment="1" applyBorder="1" applyFont="1">
      <alignment horizontal="left" readingOrder="0"/>
    </xf>
    <xf borderId="6" fillId="3" fontId="6" numFmtId="9" xfId="0" applyAlignment="1" applyBorder="1" applyFont="1" applyNumberFormat="1">
      <alignment horizontal="center" readingOrder="0" shrinkToFit="0" wrapText="0"/>
    </xf>
    <xf borderId="6" fillId="3" fontId="6" numFmtId="0" xfId="0" applyAlignment="1" applyBorder="1" applyFont="1">
      <alignment horizontal="center" readingOrder="0"/>
    </xf>
    <xf borderId="6" fillId="3" fontId="6" numFmtId="0" xfId="0" applyAlignment="1" applyBorder="1" applyFont="1">
      <alignment horizontal="center" readingOrder="0" shrinkToFit="0" wrapText="0"/>
    </xf>
    <xf borderId="6" fillId="4" fontId="6" numFmtId="164" xfId="0" applyAlignment="1" applyBorder="1" applyFont="1" applyNumberFormat="1">
      <alignment horizontal="right" readingOrder="0" shrinkToFit="0" wrapText="0"/>
    </xf>
    <xf borderId="6" fillId="4" fontId="6" numFmtId="165" xfId="0" applyAlignment="1" applyBorder="1" applyFont="1" applyNumberFormat="1">
      <alignment horizontal="right" readingOrder="0" shrinkToFit="0" wrapText="0"/>
    </xf>
    <xf borderId="6" fillId="5" fontId="6" numFmtId="0" xfId="0" applyAlignment="1" applyBorder="1" applyFont="1">
      <alignment horizontal="right" readingOrder="0" shrinkToFit="0" wrapText="0"/>
    </xf>
    <xf borderId="6" fillId="6" fontId="6" numFmtId="0" xfId="0" applyAlignment="1" applyBorder="1" applyFont="1">
      <alignment horizontal="left" readingOrder="0"/>
    </xf>
    <xf borderId="6" fillId="6" fontId="6" numFmtId="10" xfId="0" applyAlignment="1" applyBorder="1" applyFont="1" applyNumberFormat="1">
      <alignment horizontal="right" readingOrder="0" shrinkToFit="0" wrapText="0"/>
    </xf>
    <xf borderId="6" fillId="6" fontId="6" numFmtId="166" xfId="0" applyAlignment="1" applyBorder="1" applyFont="1" applyNumberFormat="1">
      <alignment horizontal="right" readingOrder="0" shrinkToFit="0" wrapText="0"/>
    </xf>
    <xf borderId="6" fillId="6" fontId="6" numFmtId="165" xfId="0" applyAlignment="1" applyBorder="1" applyFont="1" applyNumberFormat="1">
      <alignment horizontal="right" readingOrder="0" shrinkToFit="0" wrapText="0"/>
    </xf>
    <xf borderId="6" fillId="7" fontId="6" numFmtId="165" xfId="0" applyAlignment="1" applyBorder="1" applyFont="1" applyNumberFormat="1">
      <alignment horizontal="right" readingOrder="0" shrinkToFit="0" wrapText="0"/>
    </xf>
    <xf borderId="6" fillId="7" fontId="6" numFmtId="0" xfId="0" applyAlignment="1" applyBorder="1" applyFont="1">
      <alignment horizontal="right" readingOrder="0" shrinkToFit="0" wrapText="0"/>
    </xf>
    <xf borderId="6" fillId="8" fontId="6" numFmtId="165" xfId="0" applyAlignment="1" applyBorder="1" applyFont="1" applyNumberFormat="1">
      <alignment horizontal="right" readingOrder="0" shrinkToFit="0" wrapText="0"/>
    </xf>
    <xf borderId="6" fillId="3" fontId="6" numFmtId="0" xfId="0" applyAlignment="1" applyBorder="1" applyFont="1">
      <alignment horizontal="right" readingOrder="0" shrinkToFit="0" wrapText="0"/>
    </xf>
    <xf borderId="6" fillId="4" fontId="6" numFmtId="167" xfId="0" applyAlignment="1" applyBorder="1" applyFont="1" applyNumberFormat="1">
      <alignment horizontal="right" readingOrder="0" shrinkToFit="0" wrapText="0"/>
    </xf>
    <xf borderId="6" fillId="6" fontId="6" numFmtId="168" xfId="0" applyAlignment="1" applyBorder="1" applyFont="1" applyNumberFormat="1">
      <alignment horizontal="right" readingOrder="0" shrinkToFit="0" wrapText="0"/>
    </xf>
    <xf borderId="6" fillId="6" fontId="6" numFmtId="0" xfId="0" applyAlignment="1" applyBorder="1" applyFont="1">
      <alignment horizontal="right" readingOrder="0" shrinkToFit="0" wrapText="0"/>
    </xf>
    <xf borderId="6" fillId="6" fontId="6" numFmtId="3" xfId="0" applyAlignment="1" applyBorder="1" applyFont="1" applyNumberFormat="1">
      <alignment horizontal="right" readingOrder="0" shrinkToFit="0" wrapText="0"/>
    </xf>
    <xf borderId="0" fillId="0" fontId="7" numFmtId="0" xfId="0" applyAlignment="1" applyFont="1">
      <alignment shrinkToFit="0" vertical="bottom" wrapText="0"/>
    </xf>
    <xf borderId="0" fillId="9" fontId="5" numFmtId="0" xfId="0" applyAlignment="1" applyFill="1" applyFont="1">
      <alignment horizontal="right" readingOrder="0" vertical="bottom"/>
    </xf>
    <xf borderId="0" fillId="9" fontId="6" numFmtId="165" xfId="0" applyAlignment="1" applyFont="1" applyNumberFormat="1">
      <alignment horizontal="right" readingOrder="0" shrinkToFit="0" wrapText="0"/>
    </xf>
    <xf borderId="0" fillId="9" fontId="6" numFmtId="10" xfId="0" applyAlignment="1" applyFont="1" applyNumberFormat="1">
      <alignment horizontal="right" readingOrder="0" shrinkToFit="0" wrapText="0"/>
    </xf>
    <xf borderId="0" fillId="0" fontId="6" numFmtId="3" xfId="0" applyAlignment="1" applyFont="1" applyNumberFormat="1">
      <alignment horizontal="right" readingOrder="0" shrinkToFit="0" wrapText="0"/>
    </xf>
    <xf borderId="0" fillId="0" fontId="2" numFmtId="10" xfId="0" applyFont="1" applyNumberFormat="1"/>
    <xf borderId="0" fillId="0" fontId="6" numFmtId="0" xfId="0" applyAlignment="1" applyFont="1">
      <alignment horizontal="right" readingOrder="0" shrinkToFit="0" wrapText="0"/>
    </xf>
    <xf borderId="0" fillId="2" fontId="3" numFmtId="0" xfId="0" applyAlignment="1" applyFont="1">
      <alignment horizontal="center" readingOrder="0" vertical="bottom"/>
    </xf>
    <xf borderId="0" fillId="2" fontId="6" numFmtId="10" xfId="0" applyAlignment="1" applyFont="1" applyNumberFormat="1">
      <alignment horizontal="right" readingOrder="0" shrinkToFit="0" wrapText="0"/>
    </xf>
    <xf borderId="0" fillId="2" fontId="6" numFmtId="166" xfId="0" applyAlignment="1" applyFont="1" applyNumberFormat="1">
      <alignment horizontal="right" readingOrder="0" shrinkToFit="0" wrapText="0"/>
    </xf>
    <xf borderId="0" fillId="2" fontId="6" numFmtId="3" xfId="0" applyAlignment="1" applyFont="1" applyNumberFormat="1">
      <alignment horizontal="right" readingOrder="0" shrinkToFit="0" wrapText="0"/>
    </xf>
    <xf borderId="0" fillId="2" fontId="6" numFmtId="0" xfId="0" applyAlignment="1" applyFont="1">
      <alignment horizontal="right" readingOrder="0" shrinkToFit="0" wrapText="0"/>
    </xf>
    <xf borderId="6" fillId="0" fontId="6" numFmtId="0" xfId="0" applyAlignment="1" applyBorder="1" applyFont="1">
      <alignment horizontal="left" readingOrder="0"/>
    </xf>
    <xf borderId="6" fillId="5" fontId="6" numFmtId="164" xfId="0" applyAlignment="1" applyBorder="1" applyFont="1" applyNumberFormat="1">
      <alignment horizontal="left" readingOrder="0"/>
    </xf>
    <xf borderId="6" fillId="5" fontId="6" numFmtId="165" xfId="0" applyAlignment="1" applyBorder="1" applyFont="1" applyNumberFormat="1">
      <alignment horizontal="left" readingOrder="0"/>
    </xf>
    <xf borderId="0" fillId="0" fontId="6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2" numFmtId="9" xfId="0" applyAlignment="1" applyFont="1" applyNumberFormat="1">
      <alignment readingOrder="0"/>
    </xf>
    <xf borderId="0" fillId="0" fontId="2" numFmtId="3" xfId="0" applyAlignment="1" applyFont="1" applyNumberFormat="1">
      <alignment readingOrder="0"/>
    </xf>
    <xf borderId="0" fillId="0" fontId="2" numFmtId="167" xfId="0" applyAlignment="1" applyFont="1" applyNumberFormat="1">
      <alignment readingOrder="0"/>
    </xf>
    <xf borderId="0" fillId="0" fontId="2" numFmtId="169" xfId="0" applyAlignment="1" applyFont="1" applyNumberFormat="1">
      <alignment readingOrder="0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1.25"/>
    <col customWidth="1" min="9" max="9" width="13.75"/>
    <col customWidth="1" min="10" max="10" width="14.25"/>
    <col customWidth="1" min="21" max="21" width="14.63"/>
  </cols>
  <sheetData>
    <row r="1">
      <c r="A1" s="1" t="s">
        <v>0</v>
      </c>
      <c r="U1" s="2"/>
      <c r="V1" s="2"/>
    </row>
    <row r="2">
      <c r="A2" s="3" t="s">
        <v>1</v>
      </c>
      <c r="B2" s="4" t="s">
        <v>2</v>
      </c>
      <c r="C2" s="5"/>
      <c r="D2" s="5"/>
      <c r="E2" s="5"/>
      <c r="F2" s="6" t="s">
        <v>3</v>
      </c>
      <c r="G2" s="5"/>
      <c r="H2" s="7" t="s">
        <v>4</v>
      </c>
      <c r="I2" s="5"/>
      <c r="J2" s="8" t="s">
        <v>5</v>
      </c>
      <c r="K2" s="5"/>
      <c r="L2" s="5"/>
      <c r="M2" s="5"/>
      <c r="N2" s="5"/>
      <c r="O2" s="5"/>
      <c r="P2" s="5"/>
      <c r="Q2" s="9" t="s">
        <v>6</v>
      </c>
      <c r="R2" s="5"/>
      <c r="S2" s="5"/>
      <c r="T2" s="5"/>
      <c r="U2" s="10"/>
      <c r="V2" s="11" t="s">
        <v>7</v>
      </c>
    </row>
    <row r="3">
      <c r="A3" s="12" t="s">
        <v>8</v>
      </c>
      <c r="B3" s="13" t="s">
        <v>9</v>
      </c>
      <c r="C3" s="14" t="s">
        <v>10</v>
      </c>
      <c r="D3" s="14" t="s">
        <v>11</v>
      </c>
      <c r="E3" s="14" t="s">
        <v>12</v>
      </c>
      <c r="F3" s="15" t="s">
        <v>13</v>
      </c>
      <c r="G3" s="15" t="s">
        <v>14</v>
      </c>
      <c r="H3" s="12" t="s">
        <v>15</v>
      </c>
      <c r="I3" s="12" t="s">
        <v>16</v>
      </c>
      <c r="J3" s="12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15" t="s">
        <v>22</v>
      </c>
      <c r="P3" s="15" t="s">
        <v>23</v>
      </c>
      <c r="Q3" s="15" t="s">
        <v>24</v>
      </c>
      <c r="R3" s="15" t="s">
        <v>25</v>
      </c>
      <c r="S3" s="15" t="s">
        <v>26</v>
      </c>
      <c r="T3" s="15" t="s">
        <v>27</v>
      </c>
      <c r="U3" s="15" t="s">
        <v>28</v>
      </c>
      <c r="V3" s="15" t="s">
        <v>7</v>
      </c>
    </row>
    <row r="4">
      <c r="A4" s="16" t="s">
        <v>29</v>
      </c>
      <c r="B4" s="17">
        <v>1.0</v>
      </c>
      <c r="C4" s="18" t="s">
        <v>30</v>
      </c>
      <c r="D4" s="19">
        <v>1.0</v>
      </c>
      <c r="E4" s="19" t="s">
        <v>31</v>
      </c>
      <c r="F4" s="20">
        <v>44970.0</v>
      </c>
      <c r="G4" s="21">
        <v>125000.0</v>
      </c>
      <c r="H4" s="22" t="s">
        <v>32</v>
      </c>
      <c r="I4" s="22" t="s">
        <v>32</v>
      </c>
      <c r="J4" s="23" t="s">
        <v>33</v>
      </c>
      <c r="K4" s="24">
        <v>0.0525</v>
      </c>
      <c r="L4" s="25">
        <v>55944.0</v>
      </c>
      <c r="M4" s="26">
        <v>200000.0</v>
      </c>
      <c r="N4" s="26">
        <v>96750.0</v>
      </c>
      <c r="O4" s="26">
        <f t="shared" ref="O4:O20" si="1">M4-N4</f>
        <v>103250</v>
      </c>
      <c r="P4" s="24">
        <f t="shared" ref="P4:P20" si="2">N4/$M$4</f>
        <v>0.48375</v>
      </c>
      <c r="Q4" s="27">
        <v>1675.0</v>
      </c>
      <c r="R4" s="27">
        <v>829.0</v>
      </c>
      <c r="S4" s="27" t="s">
        <v>34</v>
      </c>
      <c r="T4" s="28" t="s">
        <v>34</v>
      </c>
      <c r="U4" s="27">
        <v>125.0</v>
      </c>
      <c r="V4" s="29">
        <f t="shared" ref="V4:V20" si="3">Q4-(R4+U4)</f>
        <v>721</v>
      </c>
    </row>
    <row r="5">
      <c r="A5" s="16"/>
      <c r="B5" s="17"/>
      <c r="C5" s="18"/>
      <c r="D5" s="30"/>
      <c r="E5" s="17"/>
      <c r="F5" s="20"/>
      <c r="G5" s="21"/>
      <c r="H5" s="22"/>
      <c r="I5" s="22"/>
      <c r="J5" s="23"/>
      <c r="K5" s="24"/>
      <c r="L5" s="25"/>
      <c r="M5" s="26"/>
      <c r="N5" s="26"/>
      <c r="O5" s="26">
        <f t="shared" si="1"/>
        <v>0</v>
      </c>
      <c r="P5" s="24">
        <f t="shared" si="2"/>
        <v>0</v>
      </c>
      <c r="Q5" s="27"/>
      <c r="R5" s="27"/>
      <c r="S5" s="27"/>
      <c r="T5" s="27"/>
      <c r="U5" s="27"/>
      <c r="V5" s="29">
        <f t="shared" si="3"/>
        <v>0</v>
      </c>
    </row>
    <row r="6">
      <c r="A6" s="16"/>
      <c r="B6" s="17"/>
      <c r="C6" s="18"/>
      <c r="D6" s="30"/>
      <c r="E6" s="17"/>
      <c r="F6" s="20"/>
      <c r="G6" s="21"/>
      <c r="H6" s="22"/>
      <c r="I6" s="22"/>
      <c r="J6" s="23"/>
      <c r="K6" s="24"/>
      <c r="L6" s="25"/>
      <c r="M6" s="26"/>
      <c r="N6" s="26"/>
      <c r="O6" s="26">
        <f t="shared" si="1"/>
        <v>0</v>
      </c>
      <c r="P6" s="24">
        <f t="shared" si="2"/>
        <v>0</v>
      </c>
      <c r="Q6" s="27"/>
      <c r="R6" s="27"/>
      <c r="S6" s="27"/>
      <c r="T6" s="27"/>
      <c r="U6" s="27"/>
      <c r="V6" s="29">
        <f t="shared" si="3"/>
        <v>0</v>
      </c>
    </row>
    <row r="7">
      <c r="A7" s="16"/>
      <c r="B7" s="17"/>
      <c r="C7" s="18"/>
      <c r="D7" s="30"/>
      <c r="E7" s="17"/>
      <c r="F7" s="20"/>
      <c r="G7" s="21"/>
      <c r="H7" s="22"/>
      <c r="I7" s="22"/>
      <c r="J7" s="23"/>
      <c r="K7" s="24"/>
      <c r="L7" s="25"/>
      <c r="M7" s="26"/>
      <c r="N7" s="26"/>
      <c r="O7" s="26">
        <f t="shared" si="1"/>
        <v>0</v>
      </c>
      <c r="P7" s="24">
        <f t="shared" si="2"/>
        <v>0</v>
      </c>
      <c r="Q7" s="27"/>
      <c r="R7" s="27"/>
      <c r="S7" s="27"/>
      <c r="T7" s="27"/>
      <c r="U7" s="27"/>
      <c r="V7" s="29">
        <f t="shared" si="3"/>
        <v>0</v>
      </c>
    </row>
    <row r="8">
      <c r="A8" s="16"/>
      <c r="B8" s="17"/>
      <c r="C8" s="18"/>
      <c r="D8" s="30"/>
      <c r="E8" s="17"/>
      <c r="F8" s="20"/>
      <c r="G8" s="21"/>
      <c r="H8" s="22"/>
      <c r="I8" s="22"/>
      <c r="J8" s="23"/>
      <c r="K8" s="24"/>
      <c r="L8" s="25"/>
      <c r="M8" s="26"/>
      <c r="N8" s="26"/>
      <c r="O8" s="26">
        <f t="shared" si="1"/>
        <v>0</v>
      </c>
      <c r="P8" s="24">
        <f t="shared" si="2"/>
        <v>0</v>
      </c>
      <c r="Q8" s="27"/>
      <c r="R8" s="27"/>
      <c r="S8" s="27"/>
      <c r="T8" s="27"/>
      <c r="U8" s="27"/>
      <c r="V8" s="29">
        <f t="shared" si="3"/>
        <v>0</v>
      </c>
    </row>
    <row r="9">
      <c r="A9" s="16"/>
      <c r="B9" s="17"/>
      <c r="C9" s="18"/>
      <c r="D9" s="30"/>
      <c r="E9" s="17"/>
      <c r="F9" s="20"/>
      <c r="G9" s="21"/>
      <c r="H9" s="22"/>
      <c r="I9" s="22"/>
      <c r="J9" s="23"/>
      <c r="K9" s="24"/>
      <c r="L9" s="25"/>
      <c r="M9" s="26"/>
      <c r="N9" s="26"/>
      <c r="O9" s="26">
        <f t="shared" si="1"/>
        <v>0</v>
      </c>
      <c r="P9" s="24">
        <f t="shared" si="2"/>
        <v>0</v>
      </c>
      <c r="Q9" s="27"/>
      <c r="R9" s="27"/>
      <c r="S9" s="27"/>
      <c r="T9" s="27"/>
      <c r="U9" s="27"/>
      <c r="V9" s="29">
        <f t="shared" si="3"/>
        <v>0</v>
      </c>
    </row>
    <row r="10">
      <c r="A10" s="16"/>
      <c r="B10" s="17"/>
      <c r="C10" s="18"/>
      <c r="D10" s="30"/>
      <c r="E10" s="17"/>
      <c r="F10" s="20"/>
      <c r="G10" s="21"/>
      <c r="H10" s="22"/>
      <c r="I10" s="22"/>
      <c r="J10" s="23"/>
      <c r="K10" s="24"/>
      <c r="L10" s="25"/>
      <c r="M10" s="26"/>
      <c r="N10" s="26"/>
      <c r="O10" s="26">
        <f t="shared" si="1"/>
        <v>0</v>
      </c>
      <c r="P10" s="24">
        <f t="shared" si="2"/>
        <v>0</v>
      </c>
      <c r="Q10" s="27"/>
      <c r="R10" s="27"/>
      <c r="S10" s="27"/>
      <c r="T10" s="27"/>
      <c r="U10" s="27"/>
      <c r="V10" s="29">
        <f t="shared" si="3"/>
        <v>0</v>
      </c>
    </row>
    <row r="11">
      <c r="A11" s="16"/>
      <c r="B11" s="17"/>
      <c r="C11" s="18"/>
      <c r="D11" s="30"/>
      <c r="E11" s="17"/>
      <c r="F11" s="20"/>
      <c r="G11" s="21"/>
      <c r="H11" s="22"/>
      <c r="I11" s="22"/>
      <c r="J11" s="23"/>
      <c r="K11" s="24"/>
      <c r="L11" s="25"/>
      <c r="M11" s="26"/>
      <c r="N11" s="26"/>
      <c r="O11" s="26">
        <f t="shared" si="1"/>
        <v>0</v>
      </c>
      <c r="P11" s="24">
        <f t="shared" si="2"/>
        <v>0</v>
      </c>
      <c r="Q11" s="27"/>
      <c r="R11" s="27"/>
      <c r="S11" s="27"/>
      <c r="T11" s="27"/>
      <c r="U11" s="27"/>
      <c r="V11" s="29">
        <f t="shared" si="3"/>
        <v>0</v>
      </c>
    </row>
    <row r="12">
      <c r="A12" s="16"/>
      <c r="B12" s="17"/>
      <c r="C12" s="18"/>
      <c r="D12" s="30"/>
      <c r="E12" s="17"/>
      <c r="F12" s="31"/>
      <c r="G12" s="21"/>
      <c r="H12" s="22"/>
      <c r="I12" s="22"/>
      <c r="J12" s="23"/>
      <c r="K12" s="24"/>
      <c r="L12" s="25"/>
      <c r="M12" s="26"/>
      <c r="N12" s="26"/>
      <c r="O12" s="26">
        <f t="shared" si="1"/>
        <v>0</v>
      </c>
      <c r="P12" s="24">
        <f t="shared" si="2"/>
        <v>0</v>
      </c>
      <c r="Q12" s="27"/>
      <c r="R12" s="27"/>
      <c r="S12" s="27"/>
      <c r="T12" s="27"/>
      <c r="U12" s="27"/>
      <c r="V12" s="29">
        <f t="shared" si="3"/>
        <v>0</v>
      </c>
    </row>
    <row r="13">
      <c r="A13" s="16"/>
      <c r="B13" s="17"/>
      <c r="C13" s="18"/>
      <c r="D13" s="30"/>
      <c r="E13" s="17"/>
      <c r="F13" s="20"/>
      <c r="G13" s="21"/>
      <c r="H13" s="22"/>
      <c r="I13" s="22"/>
      <c r="J13" s="23"/>
      <c r="K13" s="24"/>
      <c r="L13" s="32"/>
      <c r="M13" s="26"/>
      <c r="N13" s="26"/>
      <c r="O13" s="26">
        <f t="shared" si="1"/>
        <v>0</v>
      </c>
      <c r="P13" s="24">
        <f t="shared" si="2"/>
        <v>0</v>
      </c>
      <c r="Q13" s="27"/>
      <c r="R13" s="27"/>
      <c r="S13" s="27"/>
      <c r="T13" s="27"/>
      <c r="U13" s="27"/>
      <c r="V13" s="29">
        <f t="shared" si="3"/>
        <v>0</v>
      </c>
    </row>
    <row r="14">
      <c r="A14" s="16"/>
      <c r="B14" s="17"/>
      <c r="C14" s="18"/>
      <c r="D14" s="30"/>
      <c r="E14" s="17"/>
      <c r="F14" s="20"/>
      <c r="G14" s="21"/>
      <c r="H14" s="22"/>
      <c r="I14" s="22"/>
      <c r="J14" s="23"/>
      <c r="K14" s="24"/>
      <c r="L14" s="32"/>
      <c r="M14" s="26"/>
      <c r="N14" s="26"/>
      <c r="O14" s="26">
        <f t="shared" si="1"/>
        <v>0</v>
      </c>
      <c r="P14" s="24">
        <f t="shared" si="2"/>
        <v>0</v>
      </c>
      <c r="Q14" s="27"/>
      <c r="R14" s="27"/>
      <c r="S14" s="27"/>
      <c r="T14" s="27"/>
      <c r="U14" s="27"/>
      <c r="V14" s="29">
        <f t="shared" si="3"/>
        <v>0</v>
      </c>
    </row>
    <row r="15">
      <c r="A15" s="16"/>
      <c r="B15" s="17"/>
      <c r="C15" s="18"/>
      <c r="D15" s="30"/>
      <c r="E15" s="17"/>
      <c r="F15" s="20"/>
      <c r="G15" s="21"/>
      <c r="H15" s="22"/>
      <c r="I15" s="22"/>
      <c r="J15" s="23"/>
      <c r="K15" s="24"/>
      <c r="L15" s="32"/>
      <c r="M15" s="26"/>
      <c r="N15" s="26"/>
      <c r="O15" s="26">
        <f t="shared" si="1"/>
        <v>0</v>
      </c>
      <c r="P15" s="24">
        <f t="shared" si="2"/>
        <v>0</v>
      </c>
      <c r="Q15" s="27"/>
      <c r="R15" s="27"/>
      <c r="S15" s="27"/>
      <c r="T15" s="27"/>
      <c r="U15" s="27"/>
      <c r="V15" s="29">
        <f t="shared" si="3"/>
        <v>0</v>
      </c>
    </row>
    <row r="16">
      <c r="A16" s="16"/>
      <c r="B16" s="17"/>
      <c r="C16" s="18"/>
      <c r="D16" s="30"/>
      <c r="E16" s="17"/>
      <c r="F16" s="20"/>
      <c r="G16" s="21"/>
      <c r="H16" s="22"/>
      <c r="I16" s="22"/>
      <c r="J16" s="23"/>
      <c r="K16" s="24"/>
      <c r="L16" s="32"/>
      <c r="M16" s="26"/>
      <c r="N16" s="26"/>
      <c r="O16" s="26">
        <f t="shared" si="1"/>
        <v>0</v>
      </c>
      <c r="P16" s="24">
        <f t="shared" si="2"/>
        <v>0</v>
      </c>
      <c r="Q16" s="27"/>
      <c r="R16" s="27"/>
      <c r="S16" s="27"/>
      <c r="T16" s="27"/>
      <c r="U16" s="27"/>
      <c r="V16" s="29">
        <f t="shared" si="3"/>
        <v>0</v>
      </c>
    </row>
    <row r="17">
      <c r="A17" s="16"/>
      <c r="B17" s="17"/>
      <c r="C17" s="18"/>
      <c r="D17" s="30"/>
      <c r="E17" s="17"/>
      <c r="F17" s="20"/>
      <c r="G17" s="21"/>
      <c r="H17" s="22"/>
      <c r="I17" s="22"/>
      <c r="J17" s="23"/>
      <c r="K17" s="33"/>
      <c r="L17" s="33"/>
      <c r="M17" s="26"/>
      <c r="N17" s="26"/>
      <c r="O17" s="26">
        <f t="shared" si="1"/>
        <v>0</v>
      </c>
      <c r="P17" s="24">
        <f t="shared" si="2"/>
        <v>0</v>
      </c>
      <c r="Q17" s="27"/>
      <c r="R17" s="27"/>
      <c r="S17" s="27"/>
      <c r="T17" s="27"/>
      <c r="U17" s="27"/>
      <c r="V17" s="29">
        <f t="shared" si="3"/>
        <v>0</v>
      </c>
    </row>
    <row r="18">
      <c r="A18" s="16"/>
      <c r="B18" s="17"/>
      <c r="C18" s="18"/>
      <c r="D18" s="30"/>
      <c r="E18" s="17"/>
      <c r="F18" s="20"/>
      <c r="G18" s="21"/>
      <c r="H18" s="22"/>
      <c r="I18" s="22"/>
      <c r="J18" s="23"/>
      <c r="K18" s="24"/>
      <c r="L18" s="32"/>
      <c r="M18" s="26"/>
      <c r="N18" s="26"/>
      <c r="O18" s="26">
        <f t="shared" si="1"/>
        <v>0</v>
      </c>
      <c r="P18" s="24">
        <f t="shared" si="2"/>
        <v>0</v>
      </c>
      <c r="Q18" s="27"/>
      <c r="R18" s="27"/>
      <c r="S18" s="27"/>
      <c r="T18" s="27"/>
      <c r="U18" s="27"/>
      <c r="V18" s="29">
        <f t="shared" si="3"/>
        <v>0</v>
      </c>
    </row>
    <row r="19">
      <c r="A19" s="16"/>
      <c r="B19" s="17"/>
      <c r="C19" s="18"/>
      <c r="D19" s="30"/>
      <c r="E19" s="17"/>
      <c r="F19" s="20"/>
      <c r="G19" s="21"/>
      <c r="H19" s="22"/>
      <c r="I19" s="22"/>
      <c r="J19" s="23"/>
      <c r="K19" s="33"/>
      <c r="L19" s="33"/>
      <c r="M19" s="26"/>
      <c r="N19" s="26"/>
      <c r="O19" s="26">
        <f t="shared" si="1"/>
        <v>0</v>
      </c>
      <c r="P19" s="24">
        <f t="shared" si="2"/>
        <v>0</v>
      </c>
      <c r="Q19" s="27"/>
      <c r="R19" s="27"/>
      <c r="S19" s="27"/>
      <c r="T19" s="27"/>
      <c r="U19" s="27"/>
      <c r="V19" s="29">
        <f t="shared" si="3"/>
        <v>0</v>
      </c>
    </row>
    <row r="20">
      <c r="A20" s="16"/>
      <c r="B20" s="17"/>
      <c r="C20" s="18"/>
      <c r="D20" s="30"/>
      <c r="E20" s="17"/>
      <c r="F20" s="20"/>
      <c r="G20" s="21"/>
      <c r="H20" s="22"/>
      <c r="I20" s="22"/>
      <c r="J20" s="23"/>
      <c r="K20" s="24"/>
      <c r="L20" s="32"/>
      <c r="M20" s="34"/>
      <c r="N20" s="26"/>
      <c r="O20" s="26">
        <f t="shared" si="1"/>
        <v>0</v>
      </c>
      <c r="P20" s="24">
        <f t="shared" si="2"/>
        <v>0</v>
      </c>
      <c r="Q20" s="27"/>
      <c r="R20" s="27"/>
      <c r="S20" s="27"/>
      <c r="T20" s="27"/>
      <c r="U20" s="27"/>
      <c r="V20" s="29">
        <f t="shared" si="3"/>
        <v>0</v>
      </c>
    </row>
    <row r="21">
      <c r="B21" s="35"/>
      <c r="C21" s="35"/>
      <c r="D21" s="35"/>
      <c r="E21" s="35"/>
      <c r="F21" s="35"/>
      <c r="G21" s="35"/>
      <c r="H21" s="35"/>
      <c r="I21" s="35"/>
      <c r="J21" s="35"/>
      <c r="K21" s="36" t="s">
        <v>35</v>
      </c>
      <c r="M21" s="37">
        <f t="shared" ref="M21:O21" si="4">SUM(M4:M20)</f>
        <v>200000</v>
      </c>
      <c r="N21" s="37">
        <f t="shared" si="4"/>
        <v>96750</v>
      </c>
      <c r="O21" s="37">
        <f t="shared" si="4"/>
        <v>103250</v>
      </c>
      <c r="P21" s="38">
        <f t="shared" ref="P21:P22" si="6">N21/M21</f>
        <v>0.48375</v>
      </c>
      <c r="Q21" s="37">
        <f t="shared" ref="Q21:V21" si="5">SUM(Q4:Q20)</f>
        <v>1675</v>
      </c>
      <c r="R21" s="37">
        <f t="shared" si="5"/>
        <v>829</v>
      </c>
      <c r="S21" s="37">
        <f t="shared" si="5"/>
        <v>0</v>
      </c>
      <c r="T21" s="37">
        <f t="shared" si="5"/>
        <v>0</v>
      </c>
      <c r="U21" s="37">
        <f t="shared" si="5"/>
        <v>125</v>
      </c>
      <c r="V21" s="37">
        <f t="shared" si="5"/>
        <v>721</v>
      </c>
    </row>
    <row r="22">
      <c r="B22" s="35"/>
      <c r="C22" s="35"/>
      <c r="D22" s="35"/>
      <c r="E22" s="35"/>
      <c r="F22" s="35"/>
      <c r="G22" s="35"/>
      <c r="H22" s="35"/>
      <c r="I22" s="35"/>
      <c r="J22" s="35"/>
      <c r="K22" s="36" t="s">
        <v>36</v>
      </c>
      <c r="M22" s="37">
        <f>(M4*B4)+(B5*M5)+(M6*B6)+(B7*M7)+(M8*B8)+(M9*B9)+(M10*B10)+(M11*B11)+(M12*B12)+(M13*B13)+(B14*M14)+(M16*B16)+(M15*B15)+(M17*B17)+(M18*B18)+(M19*B19)</f>
        <v>200000</v>
      </c>
      <c r="N22" s="37">
        <f>(N4*B4)+(B5*N5)+(N6*B6)+(B7*N7)+(N8*B8)+(N9*B9)+(N10*B10)+(N11*B11)+(N12*B12)+(N13*B13)+(B14*N14)+(N16*B16)+(N15*B15)+(N17*B17)+(N18*B18)+(N19*B19)</f>
        <v>96750</v>
      </c>
      <c r="O22" s="37">
        <f>(O4*B4)+(B5*O5)+(O6*B6)+(B7*O7)+(O8*B8)+(O9*B9)+(O10*B10)+(O11*B11)+(O12*B12)+(O13*B13)+(B14*O14)+(O16*B16)+(O15*B15)+(O17*B17)+(O18*B18)+(O19*B19)</f>
        <v>103250</v>
      </c>
      <c r="P22" s="38">
        <f t="shared" si="6"/>
        <v>0.48375</v>
      </c>
      <c r="Q22" s="39"/>
      <c r="R22" s="40"/>
      <c r="S22" s="41"/>
      <c r="T22" s="41"/>
    </row>
    <row r="23">
      <c r="A23" s="42" t="s">
        <v>37</v>
      </c>
      <c r="K23" s="43"/>
      <c r="L23" s="44"/>
      <c r="M23" s="45"/>
      <c r="N23" s="45"/>
      <c r="O23" s="43"/>
      <c r="P23" s="43"/>
      <c r="Q23" s="45"/>
      <c r="R23" s="46"/>
      <c r="S23" s="46"/>
      <c r="T23" s="46"/>
      <c r="U23" s="2"/>
    </row>
    <row r="24">
      <c r="A24" s="12" t="s">
        <v>8</v>
      </c>
      <c r="B24" s="13" t="s">
        <v>9</v>
      </c>
      <c r="C24" s="14" t="s">
        <v>10</v>
      </c>
      <c r="D24" s="14" t="s">
        <v>11</v>
      </c>
      <c r="E24" s="14" t="s">
        <v>38</v>
      </c>
      <c r="F24" s="15" t="s">
        <v>13</v>
      </c>
      <c r="G24" s="15" t="s">
        <v>14</v>
      </c>
      <c r="H24" s="12" t="s">
        <v>15</v>
      </c>
      <c r="I24" s="12" t="s">
        <v>16</v>
      </c>
      <c r="J24" s="12" t="s">
        <v>17</v>
      </c>
      <c r="K24" s="15" t="s">
        <v>18</v>
      </c>
      <c r="L24" s="15" t="s">
        <v>39</v>
      </c>
      <c r="M24" s="15" t="s">
        <v>20</v>
      </c>
      <c r="N24" s="15" t="s">
        <v>21</v>
      </c>
      <c r="O24" s="15" t="s">
        <v>22</v>
      </c>
      <c r="P24" s="15" t="s">
        <v>23</v>
      </c>
      <c r="Q24" s="15" t="s">
        <v>24</v>
      </c>
      <c r="R24" s="15" t="s">
        <v>25</v>
      </c>
      <c r="S24" s="15" t="s">
        <v>26</v>
      </c>
      <c r="T24" s="15" t="s">
        <v>27</v>
      </c>
      <c r="U24" s="15" t="s">
        <v>28</v>
      </c>
    </row>
    <row r="25">
      <c r="A25" s="47" t="s">
        <v>40</v>
      </c>
      <c r="B25" s="17">
        <v>1.0</v>
      </c>
      <c r="C25" s="18" t="s">
        <v>41</v>
      </c>
      <c r="D25" s="19">
        <v>2.0</v>
      </c>
      <c r="E25" s="19" t="s">
        <v>31</v>
      </c>
      <c r="F25" s="20">
        <v>45029.0</v>
      </c>
      <c r="G25" s="21">
        <v>200000.0</v>
      </c>
      <c r="H25" s="48">
        <v>45413.0</v>
      </c>
      <c r="I25" s="49">
        <v>300000.0</v>
      </c>
      <c r="J25" s="23" t="s">
        <v>33</v>
      </c>
      <c r="K25" s="33">
        <v>6.0</v>
      </c>
      <c r="L25" s="33" t="s">
        <v>42</v>
      </c>
      <c r="M25" s="34">
        <v>300000.0</v>
      </c>
      <c r="N25" s="34">
        <v>200000.0</v>
      </c>
      <c r="O25" s="34">
        <f t="shared" ref="O25:O36" si="7">M25-N25</f>
        <v>100000</v>
      </c>
      <c r="P25" s="24">
        <f t="shared" ref="P25:P36" si="8">N25/M25</f>
        <v>0.6666666667</v>
      </c>
      <c r="Q25" s="27">
        <v>2200.0</v>
      </c>
      <c r="R25" s="27">
        <v>1288.0</v>
      </c>
      <c r="S25" s="27">
        <v>266.0</v>
      </c>
      <c r="T25" s="27">
        <v>98.0</v>
      </c>
      <c r="U25" s="27">
        <v>150.0</v>
      </c>
    </row>
    <row r="26">
      <c r="A26" s="50"/>
      <c r="B26" s="17"/>
      <c r="C26" s="18"/>
      <c r="D26" s="30"/>
      <c r="E26" s="17"/>
      <c r="F26" s="20"/>
      <c r="G26" s="21"/>
      <c r="H26" s="48"/>
      <c r="I26" s="49"/>
      <c r="J26" s="23"/>
      <c r="K26" s="33" t="s">
        <v>43</v>
      </c>
      <c r="L26" s="33" t="s">
        <v>32</v>
      </c>
      <c r="M26" s="34" t="s">
        <v>32</v>
      </c>
      <c r="N26" s="34" t="s">
        <v>32</v>
      </c>
      <c r="O26" s="33" t="str">
        <f t="shared" si="7"/>
        <v>#VALUE!</v>
      </c>
      <c r="P26" s="24" t="str">
        <f t="shared" si="8"/>
        <v>#VALUE!</v>
      </c>
      <c r="Q26" s="27" t="s">
        <v>32</v>
      </c>
      <c r="R26" s="27" t="s">
        <v>32</v>
      </c>
      <c r="S26" s="27" t="s">
        <v>32</v>
      </c>
      <c r="T26" s="27" t="s">
        <v>32</v>
      </c>
      <c r="U26" s="27" t="s">
        <v>32</v>
      </c>
    </row>
    <row r="27">
      <c r="A27" s="50"/>
      <c r="B27" s="17"/>
      <c r="C27" s="18"/>
      <c r="D27" s="30"/>
      <c r="E27" s="17"/>
      <c r="F27" s="20"/>
      <c r="G27" s="21"/>
      <c r="H27" s="48"/>
      <c r="I27" s="49"/>
      <c r="J27" s="23"/>
      <c r="K27" s="33" t="s">
        <v>43</v>
      </c>
      <c r="L27" s="33" t="s">
        <v>32</v>
      </c>
      <c r="M27" s="34" t="s">
        <v>32</v>
      </c>
      <c r="N27" s="34" t="s">
        <v>32</v>
      </c>
      <c r="O27" s="33" t="str">
        <f t="shared" si="7"/>
        <v>#VALUE!</v>
      </c>
      <c r="P27" s="24" t="str">
        <f t="shared" si="8"/>
        <v>#VALUE!</v>
      </c>
      <c r="Q27" s="27" t="s">
        <v>32</v>
      </c>
      <c r="R27" s="27" t="s">
        <v>32</v>
      </c>
      <c r="S27" s="27" t="s">
        <v>32</v>
      </c>
      <c r="T27" s="27" t="s">
        <v>32</v>
      </c>
      <c r="U27" s="27" t="s">
        <v>32</v>
      </c>
    </row>
    <row r="28">
      <c r="A28" s="50"/>
      <c r="B28" s="17"/>
      <c r="C28" s="18"/>
      <c r="D28" s="30"/>
      <c r="E28" s="17"/>
      <c r="F28" s="20"/>
      <c r="G28" s="21"/>
      <c r="H28" s="48"/>
      <c r="I28" s="49"/>
      <c r="J28" s="23"/>
      <c r="K28" s="33" t="s">
        <v>43</v>
      </c>
      <c r="L28" s="33" t="s">
        <v>32</v>
      </c>
      <c r="M28" s="34" t="s">
        <v>32</v>
      </c>
      <c r="N28" s="34" t="s">
        <v>32</v>
      </c>
      <c r="O28" s="33" t="str">
        <f t="shared" si="7"/>
        <v>#VALUE!</v>
      </c>
      <c r="P28" s="24" t="str">
        <f t="shared" si="8"/>
        <v>#VALUE!</v>
      </c>
      <c r="Q28" s="27" t="s">
        <v>32</v>
      </c>
      <c r="R28" s="27" t="s">
        <v>32</v>
      </c>
      <c r="S28" s="27" t="s">
        <v>32</v>
      </c>
      <c r="T28" s="27" t="s">
        <v>32</v>
      </c>
      <c r="U28" s="27" t="s">
        <v>32</v>
      </c>
    </row>
    <row r="29">
      <c r="A29" s="50"/>
      <c r="B29" s="17"/>
      <c r="C29" s="18"/>
      <c r="D29" s="30"/>
      <c r="E29" s="17"/>
      <c r="F29" s="20"/>
      <c r="G29" s="21"/>
      <c r="H29" s="48"/>
      <c r="I29" s="49"/>
      <c r="J29" s="23"/>
      <c r="K29" s="33" t="s">
        <v>43</v>
      </c>
      <c r="L29" s="33" t="s">
        <v>32</v>
      </c>
      <c r="M29" s="34" t="s">
        <v>32</v>
      </c>
      <c r="N29" s="34" t="s">
        <v>32</v>
      </c>
      <c r="O29" s="33" t="str">
        <f t="shared" si="7"/>
        <v>#VALUE!</v>
      </c>
      <c r="P29" s="24" t="str">
        <f t="shared" si="8"/>
        <v>#VALUE!</v>
      </c>
      <c r="Q29" s="27" t="s">
        <v>32</v>
      </c>
      <c r="R29" s="27" t="s">
        <v>32</v>
      </c>
      <c r="S29" s="27" t="s">
        <v>32</v>
      </c>
      <c r="T29" s="27" t="s">
        <v>32</v>
      </c>
      <c r="U29" s="27" t="s">
        <v>32</v>
      </c>
    </row>
    <row r="30">
      <c r="A30" s="51"/>
      <c r="B30" s="17"/>
      <c r="C30" s="18"/>
      <c r="D30" s="30"/>
      <c r="E30" s="17"/>
      <c r="F30" s="20"/>
      <c r="G30" s="21"/>
      <c r="H30" s="48"/>
      <c r="I30" s="49"/>
      <c r="J30" s="23"/>
      <c r="K30" s="33" t="s">
        <v>43</v>
      </c>
      <c r="L30" s="33" t="s">
        <v>32</v>
      </c>
      <c r="M30" s="34" t="s">
        <v>32</v>
      </c>
      <c r="N30" s="34" t="s">
        <v>32</v>
      </c>
      <c r="O30" s="33" t="str">
        <f t="shared" si="7"/>
        <v>#VALUE!</v>
      </c>
      <c r="P30" s="24" t="str">
        <f t="shared" si="8"/>
        <v>#VALUE!</v>
      </c>
      <c r="Q30" s="27" t="s">
        <v>32</v>
      </c>
      <c r="R30" s="27" t="s">
        <v>32</v>
      </c>
      <c r="S30" s="27" t="s">
        <v>32</v>
      </c>
      <c r="T30" s="27" t="s">
        <v>32</v>
      </c>
      <c r="U30" s="27" t="s">
        <v>32</v>
      </c>
    </row>
    <row r="31">
      <c r="A31" s="51"/>
      <c r="B31" s="17"/>
      <c r="C31" s="18"/>
      <c r="D31" s="30"/>
      <c r="E31" s="17"/>
      <c r="F31" s="20"/>
      <c r="G31" s="21"/>
      <c r="H31" s="48"/>
      <c r="I31" s="49"/>
      <c r="J31" s="23"/>
      <c r="K31" s="33" t="s">
        <v>43</v>
      </c>
      <c r="L31" s="33" t="s">
        <v>32</v>
      </c>
      <c r="M31" s="34" t="s">
        <v>32</v>
      </c>
      <c r="N31" s="34" t="s">
        <v>32</v>
      </c>
      <c r="O31" s="33" t="str">
        <f t="shared" si="7"/>
        <v>#VALUE!</v>
      </c>
      <c r="P31" s="24" t="str">
        <f t="shared" si="8"/>
        <v>#VALUE!</v>
      </c>
      <c r="Q31" s="27" t="s">
        <v>32</v>
      </c>
      <c r="R31" s="27" t="s">
        <v>32</v>
      </c>
      <c r="S31" s="27" t="s">
        <v>32</v>
      </c>
      <c r="T31" s="27" t="s">
        <v>32</v>
      </c>
      <c r="U31" s="27" t="s">
        <v>32</v>
      </c>
    </row>
    <row r="32">
      <c r="A32" s="51"/>
      <c r="B32" s="17"/>
      <c r="C32" s="18"/>
      <c r="D32" s="30"/>
      <c r="E32" s="17"/>
      <c r="F32" s="20"/>
      <c r="G32" s="21"/>
      <c r="H32" s="48"/>
      <c r="I32" s="49"/>
      <c r="J32" s="23"/>
      <c r="K32" s="33" t="s">
        <v>43</v>
      </c>
      <c r="L32" s="33" t="s">
        <v>32</v>
      </c>
      <c r="M32" s="34" t="s">
        <v>32</v>
      </c>
      <c r="N32" s="34" t="s">
        <v>32</v>
      </c>
      <c r="O32" s="33" t="str">
        <f t="shared" si="7"/>
        <v>#VALUE!</v>
      </c>
      <c r="P32" s="24" t="str">
        <f t="shared" si="8"/>
        <v>#VALUE!</v>
      </c>
      <c r="Q32" s="27" t="s">
        <v>32</v>
      </c>
      <c r="R32" s="27" t="s">
        <v>32</v>
      </c>
      <c r="S32" s="27" t="s">
        <v>32</v>
      </c>
      <c r="T32" s="27" t="s">
        <v>32</v>
      </c>
      <c r="U32" s="27" t="s">
        <v>32</v>
      </c>
    </row>
    <row r="33">
      <c r="A33" s="51"/>
      <c r="B33" s="17"/>
      <c r="C33" s="18"/>
      <c r="D33" s="30"/>
      <c r="E33" s="17"/>
      <c r="F33" s="20"/>
      <c r="G33" s="21"/>
      <c r="H33" s="48"/>
      <c r="I33" s="49"/>
      <c r="J33" s="23"/>
      <c r="K33" s="33" t="s">
        <v>43</v>
      </c>
      <c r="L33" s="33" t="s">
        <v>32</v>
      </c>
      <c r="M33" s="34" t="s">
        <v>32</v>
      </c>
      <c r="N33" s="34" t="s">
        <v>32</v>
      </c>
      <c r="O33" s="33" t="str">
        <f t="shared" si="7"/>
        <v>#VALUE!</v>
      </c>
      <c r="P33" s="24" t="str">
        <f t="shared" si="8"/>
        <v>#VALUE!</v>
      </c>
      <c r="Q33" s="27" t="s">
        <v>32</v>
      </c>
      <c r="R33" s="27" t="s">
        <v>32</v>
      </c>
      <c r="S33" s="27" t="s">
        <v>32</v>
      </c>
      <c r="T33" s="27" t="s">
        <v>32</v>
      </c>
      <c r="U33" s="27" t="s">
        <v>32</v>
      </c>
    </row>
    <row r="34">
      <c r="A34" s="51"/>
      <c r="B34" s="17"/>
      <c r="C34" s="18"/>
      <c r="D34" s="30"/>
      <c r="E34" s="17"/>
      <c r="F34" s="20"/>
      <c r="G34" s="21"/>
      <c r="H34" s="48"/>
      <c r="I34" s="49"/>
      <c r="J34" s="23"/>
      <c r="K34" s="33" t="s">
        <v>43</v>
      </c>
      <c r="L34" s="33" t="s">
        <v>32</v>
      </c>
      <c r="M34" s="34" t="s">
        <v>32</v>
      </c>
      <c r="N34" s="34" t="s">
        <v>32</v>
      </c>
      <c r="O34" s="33" t="str">
        <f t="shared" si="7"/>
        <v>#VALUE!</v>
      </c>
      <c r="P34" s="24" t="str">
        <f t="shared" si="8"/>
        <v>#VALUE!</v>
      </c>
      <c r="Q34" s="27" t="s">
        <v>32</v>
      </c>
      <c r="R34" s="27" t="s">
        <v>32</v>
      </c>
      <c r="S34" s="27" t="s">
        <v>32</v>
      </c>
      <c r="T34" s="27" t="s">
        <v>32</v>
      </c>
      <c r="U34" s="27" t="s">
        <v>32</v>
      </c>
    </row>
    <row r="35">
      <c r="A35" s="51"/>
      <c r="B35" s="17"/>
      <c r="C35" s="18"/>
      <c r="D35" s="30"/>
      <c r="E35" s="17"/>
      <c r="F35" s="20"/>
      <c r="G35" s="21"/>
      <c r="H35" s="48"/>
      <c r="I35" s="49"/>
      <c r="J35" s="23"/>
      <c r="K35" s="33" t="s">
        <v>43</v>
      </c>
      <c r="L35" s="33" t="s">
        <v>32</v>
      </c>
      <c r="M35" s="34" t="s">
        <v>32</v>
      </c>
      <c r="N35" s="34" t="s">
        <v>32</v>
      </c>
      <c r="O35" s="33" t="str">
        <f t="shared" si="7"/>
        <v>#VALUE!</v>
      </c>
      <c r="P35" s="24" t="str">
        <f t="shared" si="8"/>
        <v>#VALUE!</v>
      </c>
      <c r="Q35" s="27" t="s">
        <v>32</v>
      </c>
      <c r="R35" s="27" t="s">
        <v>32</v>
      </c>
      <c r="S35" s="27" t="s">
        <v>32</v>
      </c>
      <c r="T35" s="27" t="s">
        <v>32</v>
      </c>
      <c r="U35" s="27" t="s">
        <v>32</v>
      </c>
    </row>
    <row r="36">
      <c r="A36" s="51"/>
      <c r="B36" s="17"/>
      <c r="C36" s="18"/>
      <c r="D36" s="30"/>
      <c r="E36" s="17"/>
      <c r="F36" s="20"/>
      <c r="G36" s="21"/>
      <c r="H36" s="48"/>
      <c r="I36" s="49"/>
      <c r="J36" s="23"/>
      <c r="K36" s="33" t="s">
        <v>43</v>
      </c>
      <c r="L36" s="33" t="s">
        <v>32</v>
      </c>
      <c r="M36" s="34" t="s">
        <v>32</v>
      </c>
      <c r="N36" s="34" t="s">
        <v>32</v>
      </c>
      <c r="O36" s="33" t="str">
        <f t="shared" si="7"/>
        <v>#VALUE!</v>
      </c>
      <c r="P36" s="24" t="str">
        <f t="shared" si="8"/>
        <v>#VALUE!</v>
      </c>
      <c r="Q36" s="27" t="s">
        <v>32</v>
      </c>
      <c r="R36" s="27" t="s">
        <v>32</v>
      </c>
      <c r="S36" s="27" t="s">
        <v>32</v>
      </c>
      <c r="T36" s="27" t="s">
        <v>32</v>
      </c>
      <c r="U36" s="27" t="s">
        <v>32</v>
      </c>
    </row>
    <row r="37">
      <c r="A37" s="51"/>
    </row>
    <row r="38">
      <c r="A38" s="51"/>
      <c r="B38" s="52"/>
      <c r="G38" s="53"/>
      <c r="H38" s="54"/>
      <c r="I38" s="55"/>
    </row>
    <row r="40">
      <c r="A40" s="56"/>
    </row>
  </sheetData>
  <mergeCells count="9">
    <mergeCell ref="K22:L22"/>
    <mergeCell ref="A23:J23"/>
    <mergeCell ref="A1:T1"/>
    <mergeCell ref="B2:E2"/>
    <mergeCell ref="F2:G2"/>
    <mergeCell ref="H2:I2"/>
    <mergeCell ref="J2:P2"/>
    <mergeCell ref="Q2:U2"/>
    <mergeCell ref="K21:L21"/>
  </mergeCells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